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<sst xmlns="http://schemas.openxmlformats.org/spreadsheetml/2006/main" count="105" uniqueCount="105">
  <si>
    <t xml:space="preserve"/>
  </si>
  <si>
    <t xml:space="preserve">QAB021</t>
  </si>
  <si>
    <t xml:space="preserve">m²</t>
  </si>
  <si>
    <t xml:space="preserve">Coberta plana transitable, no ventilada, amb enrajolat flotant. Impermeabilització amb làmines de poliolefines.</t>
  </si>
  <si>
    <r>
      <rPr>
        <sz val="8.25"/>
        <color rgb="FF000000"/>
        <rFont val="Arial"/>
        <family val="2"/>
      </rPr>
      <t xml:space="preserve">Coberta plana transitable, no ventilada, amb paviment flotant sobre suports, tipus convencional, pendent del 1% al 5%, per a tràfic de vianants privat, composta de: formació de pendents: argila expandida, abocada en sec i consolidada en la seva superfície amb beurada de ciment, amb espessor medi de 10 cm, acabat amb capa de regularització de morter de ciment, industrial, M-5 de 4 cm d'espessor; aïllament tèrmic: panell rígid de poliestirè extrudit, de superfície llisa i mecanitzat lateral de mitja mossa, de 50 mm d'espessor, resistència a compressió &gt;= 300 kPa; impermeabilització monocapa adherida: làmina impermeabilitzant flexible tipus EVAC, composta d'una doble fulla de poliolefina termoplàstica amb acetat de vinil etilè, amb ambdues cares revestides de fibres de polièster no teixides, de 0,8 mm d'espessor i 600 g/m², totalment adherida amb adhesiu cimentós millorat C2 E; capa separadora sota protecció: geotèxtil de polipropilè-polietilè, (125 g/m²); capa de protecció: rajoles de ciment de 40x40 cm recolzades sobre suports.</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</si>
  <si>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</si>
  <si>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</si>
  <si>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</si>
  <si>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</si>
  <si>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</si>
  <si>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</si>
  <si>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</si>
  <si>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mt04lcc010c</t>
  </si>
  <si>
    <t xml:space="preserve">U</t>
  </si>
  <si>
    <t xml:space="preserve">Maó ceràmic buit (totxana), per revestir, 29x14x9 cm, per a ús en fàbrica protegida (peça P), densitat 805 kg/m³, segons UNE-EN 771-1.</t>
  </si>
  <si>
    <t xml:space="preserve">mt01arl030aa</t>
  </si>
  <si>
    <t xml:space="preserve">m³</t>
  </si>
  <si>
    <t xml:space="preserve">Argila expandida, subministrada en sacs, segons UNE-EN 13055-1.</t>
  </si>
  <si>
    <t xml:space="preserve">mt09lec020b</t>
  </si>
  <si>
    <t xml:space="preserve">m³</t>
  </si>
  <si>
    <t xml:space="preserve">Beurada de ciment 1/3 CEM II/B-P 32,5 N.</t>
  </si>
  <si>
    <t xml:space="preserve">mt16pea020b</t>
  </si>
  <si>
    <t xml:space="preserve">m²</t>
  </si>
  <si>
    <t xml:space="preserve">Panell rígid de poliestirè expandit, segons UNE-EN 13163, mecanitzat lateral recte, de 20 mm d'espessor, resistència tèrmica 0,55 m²K/W, conductivitat tèrmica 0,036 W/(mK), per junta de dilatació.</t>
  </si>
  <si>
    <t xml:space="preserve">mt08aaa010a</t>
  </si>
  <si>
    <t xml:space="preserve">m³</t>
  </si>
  <si>
    <t xml:space="preserve">Aigua.</t>
  </si>
  <si>
    <t xml:space="preserve">mt09mif010ca</t>
  </si>
  <si>
    <t xml:space="preserve">t</t>
  </si>
  <si>
    <t xml:space="preserve">Morter industrial per a obra de paleta, de ciment, color gris, categoria M-5 (resistència a compressió 5 N/mm²), subministrat en sacs, segons UNE-EN 998-2.</t>
  </si>
  <si>
    <t xml:space="preserve">mt16pxa010ac</t>
  </si>
  <si>
    <t xml:space="preserve">m²</t>
  </si>
  <si>
    <t xml:space="preserve">Panell rígid de poliestirè extrudit, segons UNE-EN 13164, de superfície llisa i mecanitzat lateral de mitja mossa, de 50 mm d'espessor, resistència a compressió &gt;= 300 kPa, resistència tèrmica 1,5 m²K/W, conductivitat tèrmica 0,034 W/(mK), Euroclasse E de reacció al foc, amb codi de designació XPS-EN 13164-T1-CS(10/Y)300-DLT(2)5-DS(TH)-WL(T)0,7--FT2.</t>
  </si>
  <si>
    <t xml:space="preserve">mt09mcr250a</t>
  </si>
  <si>
    <t xml:space="preserve">kg</t>
  </si>
  <si>
    <t xml:space="preserve">Adhesiu cimentós millorat, C2 E, amb temps obert ampliat, segons UNE-EN 12004, per a la fixació de geomembranes, compost per ciments especials, àrids seleccionats i resines sintètiques.</t>
  </si>
  <si>
    <t xml:space="preserve">mt15rev010f</t>
  </si>
  <si>
    <t xml:space="preserve">m²</t>
  </si>
  <si>
    <t xml:space="preserve">Làmina impermeabilitzant flexible tipus EVAC, composta d'una doble fulla de poliolefina termoplàstica amb acetat de vinil etilè, amb ambdues cares revestides de fibres de polièster no teixides, de 0,8 mm d'espessor i 600 g/m², segons UNE-EN 13956.</t>
  </si>
  <si>
    <t xml:space="preserve">mt09mcr250b</t>
  </si>
  <si>
    <t xml:space="preserve">kg</t>
  </si>
  <si>
    <t xml:space="preserve">Adhesiu cimentós millorat, C2 E S1, amb temps obert ampliat i gran deformabilitat, segons UNE-EN 12004, per a la fixació de cavalcament de geomembranes, compost per ciments especials, àrids seleccionats i resines sintètiques.</t>
  </si>
  <si>
    <t xml:space="preserve">mt14gsa010dg</t>
  </si>
  <si>
    <t xml:space="preserve">m²</t>
  </si>
  <si>
    <t xml:space="preserve">Geotèxtil no teixit sintètic, termosoldat, de polipropilè-polietilè, de 125 g/m².</t>
  </si>
  <si>
    <t xml:space="preserve">mt18acc030aa</t>
  </si>
  <si>
    <t xml:space="preserve">U</t>
  </si>
  <si>
    <t xml:space="preserve">Suport regulable de poliolefines, amb addició de càrrega mineral, de color negre, amb 750 kg de capacitat mecànica a compressió i base rodona plana, per a altures entre 30 i 50 mm; estabilitat tèrmica de -25°C fins a 110°C; imputrescible, amb resistència a l'envelliment i a la intempèrie.</t>
  </si>
  <si>
    <t xml:space="preserve">mt18bho010b</t>
  </si>
  <si>
    <t xml:space="preserve">m²</t>
  </si>
  <si>
    <t xml:space="preserve">Rajola de ciment amb acabat en pinyolet, de 40x40 cm.</t>
  </si>
  <si>
    <t xml:space="preserve">Subtotal materials:</t>
  </si>
  <si>
    <t xml:space="preserve">Mà d'obra</t>
  </si>
  <si>
    <t xml:space="preserve">mo020</t>
  </si>
  <si>
    <t xml:space="preserve">h</t>
  </si>
  <si>
    <t xml:space="preserve">Oficial 1ª construcció.</t>
  </si>
  <si>
    <t xml:space="preserve">mo113</t>
  </si>
  <si>
    <t xml:space="preserve">h</t>
  </si>
  <si>
    <t xml:space="preserve">Peó ordinari construcció.</t>
  </si>
  <si>
    <t xml:space="preserve">mo029</t>
  </si>
  <si>
    <t xml:space="preserve">h</t>
  </si>
  <si>
    <t xml:space="preserve">Oficial 1ª aplicador de làmines impermeabilitzants.</t>
  </si>
  <si>
    <t xml:space="preserve">mo067</t>
  </si>
  <si>
    <t xml:space="preserve">h</t>
  </si>
  <si>
    <t xml:space="preserve">Ajudant aplicador de làmines impermeabilitzants.</t>
  </si>
  <si>
    <t xml:space="preserve">mo054</t>
  </si>
  <si>
    <t xml:space="preserve">h</t>
  </si>
  <si>
    <t xml:space="preserve">Oficial 1ª muntador d'aïllaments.</t>
  </si>
  <si>
    <t xml:space="preserve">mo101</t>
  </si>
  <si>
    <t xml:space="preserve">h</t>
  </si>
  <si>
    <t xml:space="preserve">Ajudant muntador d'aïllaments.</t>
  </si>
  <si>
    <t xml:space="preserve">Subtotal mà d'obra:</t>
  </si>
  <si>
    <t xml:space="preserve">Costos directes complementaris</t>
  </si>
  <si>
    <t xml:space="preserve">%</t>
  </si>
  <si>
    <t xml:space="preserve">Costos directes complementaris</t>
  </si>
  <si>
    <t xml:space="preserve">Cost de manteniment decennal: 35,07€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</si>
  <si>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</si>
  <si>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Referència norma UNE i Títol de la norma transposició de norma harmonitzada</t>
  </si>
  <si>
    <r>
      <rPr>
        <sz val="8.25"/>
        <color rgb="FF000000"/>
        <rFont val="Arial"/>
        <family val="2"/>
      </rPr>
      <t xml:space="preserve">Aplicabilitat</t>
    </r>
    <r>
      <rPr>
        <sz val="8.25"/>
        <color rgb="FF000000"/>
        <rFont val="Arial"/>
        <family val="2"/>
      </rPr>
      <t xml:space="preserve">(a)</t>
    </r>
  </si>
  <si>
    <r>
      <rPr>
        <sz val="8.25"/>
        <color rgb="FF000000"/>
        <rFont val="Arial"/>
        <family val="2"/>
      </rPr>
      <t xml:space="preserve">Obligatorietat</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</si>
  <si>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</si>
  <si>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UNE-EN 771-1:2011/A1:2016</t>
  </si>
  <si>
    <t xml:space="preserve">2+/4</t>
  </si>
  <si>
    <t xml:space="preserve">Especificaciones de piezas para fábrica de albañilería. Parte 1: Piezas de arcilla cocida</t>
  </si>
  <si>
    <t xml:space="preserve">UNE-EN 13055-1:2003</t>
  </si>
  <si>
    <t xml:space="preserve">2+/4</t>
  </si>
  <si>
    <t xml:space="preserve">Áridos ligeros. Parte 1: Áridos ligeros para hormigón, mortero e inyectado.</t>
  </si>
  <si>
    <t xml:space="preserve">UNE-EN 13055-1/AC:2004</t>
  </si>
  <si>
    <t xml:space="preserve">UNE-EN 13163:2013/A1:2015</t>
  </si>
  <si>
    <t xml:space="preserve">1/3/4</t>
  </si>
  <si>
    <t xml:space="preserve">Productos aislantes térmicos para aplicaciones en la edificación. Productos manufacturados de poliestireno expandido (EPS). Especificación.</t>
  </si>
  <si>
    <t xml:space="preserve">UNE-EN 998-2:2012</t>
  </si>
  <si>
    <t xml:space="preserve">2+/4</t>
  </si>
  <si>
    <t xml:space="preserve">Especificaciones de los morteros para albañilería. Parte 2: Morteros para albañilería</t>
  </si>
  <si>
    <t xml:space="preserve">UNE-EN 13164:2013/A1:2015</t>
  </si>
  <si>
    <t xml:space="preserve">1/3/4</t>
  </si>
  <si>
    <t xml:space="preserve">Productos aislantes térmicos para aplicaciones en la edificación. Productos manufacturados de poliestireno extruido (XPS). Especificación.</t>
  </si>
  <si>
    <t xml:space="preserve">UNE-EN 12004:2008/A1:2012</t>
  </si>
  <si>
    <t xml:space="preserve">Adhesivos para baldosas cerámicas. Requisitos, evaluación de la conformidad, clasificación y designación.</t>
  </si>
  <si>
    <t xml:space="preserve">UNE-EN 13956:2013</t>
  </si>
  <si>
    <t xml:space="preserve">1/2+/3/4</t>
  </si>
  <si>
    <t xml:space="preserve">Láminas  f lexibles  para  impermeabilización.  Láminas  plásticas  y  de  caucho  para  impermeabilización  de  cubier tas. Definiciones y características.</t>
  </si>
  <si>
    <r>
      <rPr>
        <sz val="8.25"/>
        <color rgb="FF000000"/>
        <rFont val="Arial"/>
        <family val="2"/>
      </rPr>
      <t xml:space="preserve">(a)</t>
    </r>
    <r>
      <rPr>
        <sz val="8.25"/>
        <color rgb="FF000000"/>
        <rFont val="Arial"/>
        <family val="2"/>
      </rPr>
      <t xml:space="preserve"> </t>
    </r>
    <r>
      <rPr>
        <sz val="8.25"/>
        <color rgb="FF000000"/>
        <rFont val="Arial"/>
        <family val="2"/>
      </rPr>
      <t xml:space="preserve">Data d'aplicabilitat de la norma harmonitzada i inici del període de coexistència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</si>
  <si>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del període de coexistència / entrada en vigor marcat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</si>
  <si>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d'avaluació i verificació de la constància de les prestacions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</si>
</sst>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1">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xf numFmtId="0" fontId="0" fillId="0" borderId="10" xfId="0" applyFont="1" applyAlignment="1">
      <alignment horizontal="left" vertical="center" wrapText="1"/>
    </xf>
    <xf numFmtId="0" fontId="0" fillId="0" borderId="10"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5.10" customWidth="1"/>
    <col min="3" max="3" width="1.19" customWidth="1"/>
    <col min="4" max="4" width="5.44" customWidth="1"/>
    <col min="5" max="5" width="74.12" customWidth="1"/>
    <col min="6" max="6" width="1.36" customWidth="1"/>
    <col min="7" max="7" width="10.54" customWidth="1"/>
    <col min="8" max="8" width="2.21" customWidth="1"/>
    <col min="9" max="9" width="11.22"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3"/>
      <c r="D3" s="2" t="s">
        <v>3</v>
      </c>
      <c r="E3" s="2"/>
      <c r="F3" s="2"/>
      <c r="G3" s="2"/>
      <c r="H3" s="2"/>
      <c r="I3" s="2"/>
      <c r="J3" s="2"/>
    </row>
    <row r="5" spans="1:10" ht="87.00" thickBot="1" customHeight="1">
      <c r="A5" s="5" t="s">
        <v>4</v>
      </c>
      <c r="B5" s="5"/>
      <c r="C5" s="5"/>
      <c r="D5" s="5"/>
      <c r="E5" s="5"/>
      <c r="F5" s="5"/>
      <c r="G5" s="5"/>
      <c r="H5" s="5"/>
      <c r="I5" s="5"/>
      <c r="J5" s="5"/>
    </row>
    <row r="8" spans="1:10" ht="24.00" thickBot="1" customHeight="1">
      <c r="A8" s="6" t="s">
        <v>5</v>
      </c>
      <c r="B8" s="6"/>
      <c r="C8" s="6" t="s">
        <v>6</v>
      </c>
      <c r="D8" s="6"/>
      <c r="E8" s="6" t="s">
        <v>7</v>
      </c>
      <c r="F8" s="6"/>
      <c r="G8" s="7" t="s">
        <v>8</v>
      </c>
      <c r="H8" s="7"/>
      <c r="I8" s="7" t="s">
        <v>9</v>
      </c>
      <c r="J8" s="7" t="s">
        <v>10</v>
      </c>
    </row>
    <row r="9" spans="1:10" ht="13.50" thickBot="1" customHeight="1">
      <c r="A9" s="8">
        <v>1.000000</v>
      </c>
      <c r="B9" s="8"/>
      <c r="C9" s="8"/>
      <c r="D9" s="8"/>
      <c r="E9" s="9" t="s">
        <v>11</v>
      </c>
      <c r="F9" s="9"/>
      <c r="G9" s="9"/>
      <c r="H9" s="9"/>
      <c r="I9" s="8"/>
      <c r="J9" s="8"/>
    </row>
    <row r="10" spans="1:10" ht="24.00" thickBot="1" customHeight="1">
      <c r="A10" s="1" t="s">
        <v>12</v>
      </c>
      <c r="B10" s="1"/>
      <c r="C10" s="10" t="s">
        <v>13</v>
      </c>
      <c r="D10" s="10"/>
      <c r="E10" s="1" t="s">
        <v>14</v>
      </c>
      <c r="F10" s="1"/>
      <c r="G10" s="11">
        <v>3.000000</v>
      </c>
      <c r="H10" s="11"/>
      <c r="I10" s="12">
        <v>0.160000</v>
      </c>
      <c r="J10" s="12">
        <f ca="1">ROUND(INDIRECT(ADDRESS(ROW()+(0), COLUMN()+(-3), 1))*INDIRECT(ADDRESS(ROW()+(0), COLUMN()+(-1), 1)), 2)</f>
        <v>0.480000</v>
      </c>
    </row>
    <row r="11" spans="1:10" ht="13.50" thickBot="1" customHeight="1">
      <c r="A11" s="1" t="s">
        <v>15</v>
      </c>
      <c r="B11" s="1"/>
      <c r="C11" s="10" t="s">
        <v>16</v>
      </c>
      <c r="D11" s="10"/>
      <c r="E11" s="1" t="s">
        <v>17</v>
      </c>
      <c r="F11" s="1"/>
      <c r="G11" s="11">
        <v>0.100000</v>
      </c>
      <c r="H11" s="11"/>
      <c r="I11" s="12">
        <v>135.870000</v>
      </c>
      <c r="J11" s="12">
        <f ca="1">ROUND(INDIRECT(ADDRESS(ROW()+(0), COLUMN()+(-3), 1))*INDIRECT(ADDRESS(ROW()+(0), COLUMN()+(-1), 1)), 2)</f>
        <v>13.590000</v>
      </c>
    </row>
    <row r="12" spans="1:10" ht="13.50" thickBot="1" customHeight="1">
      <c r="A12" s="1" t="s">
        <v>18</v>
      </c>
      <c r="B12" s="1"/>
      <c r="C12" s="10" t="s">
        <v>19</v>
      </c>
      <c r="D12" s="10"/>
      <c r="E12" s="1" t="s">
        <v>20</v>
      </c>
      <c r="F12" s="1"/>
      <c r="G12" s="11">
        <v>0.010000</v>
      </c>
      <c r="H12" s="11"/>
      <c r="I12" s="12">
        <v>105.100000</v>
      </c>
      <c r="J12" s="12">
        <f ca="1">ROUND(INDIRECT(ADDRESS(ROW()+(0), COLUMN()+(-3), 1))*INDIRECT(ADDRESS(ROW()+(0), COLUMN()+(-1), 1)), 2)</f>
        <v>1.050000</v>
      </c>
    </row>
    <row r="13" spans="1:10" ht="34.50" thickBot="1" customHeight="1">
      <c r="A13" s="1" t="s">
        <v>21</v>
      </c>
      <c r="B13" s="1"/>
      <c r="C13" s="10" t="s">
        <v>22</v>
      </c>
      <c r="D13" s="10"/>
      <c r="E13" s="1" t="s">
        <v>23</v>
      </c>
      <c r="F13" s="1"/>
      <c r="G13" s="11">
        <v>0.010000</v>
      </c>
      <c r="H13" s="11"/>
      <c r="I13" s="12">
        <v>1.340000</v>
      </c>
      <c r="J13" s="12">
        <f ca="1">ROUND(INDIRECT(ADDRESS(ROW()+(0), COLUMN()+(-3), 1))*INDIRECT(ADDRESS(ROW()+(0), COLUMN()+(-1), 1)), 2)</f>
        <v>0.010000</v>
      </c>
    </row>
    <row r="14" spans="1:10" ht="13.50" thickBot="1" customHeight="1">
      <c r="A14" s="1" t="s">
        <v>24</v>
      </c>
      <c r="B14" s="1"/>
      <c r="C14" s="10" t="s">
        <v>25</v>
      </c>
      <c r="D14" s="10"/>
      <c r="E14" s="1" t="s">
        <v>26</v>
      </c>
      <c r="F14" s="1"/>
      <c r="G14" s="11">
        <v>0.014000</v>
      </c>
      <c r="H14" s="11"/>
      <c r="I14" s="12">
        <v>1.500000</v>
      </c>
      <c r="J14" s="12">
        <f ca="1">ROUND(INDIRECT(ADDRESS(ROW()+(0), COLUMN()+(-3), 1))*INDIRECT(ADDRESS(ROW()+(0), COLUMN()+(-1), 1)), 2)</f>
        <v>0.020000</v>
      </c>
    </row>
    <row r="15" spans="1:10" ht="24.00" thickBot="1" customHeight="1">
      <c r="A15" s="1" t="s">
        <v>27</v>
      </c>
      <c r="B15" s="1"/>
      <c r="C15" s="10" t="s">
        <v>28</v>
      </c>
      <c r="D15" s="10"/>
      <c r="E15" s="1" t="s">
        <v>29</v>
      </c>
      <c r="F15" s="1"/>
      <c r="G15" s="11">
        <v>0.075000</v>
      </c>
      <c r="H15" s="11"/>
      <c r="I15" s="12">
        <v>33.860000</v>
      </c>
      <c r="J15" s="12">
        <f ca="1">ROUND(INDIRECT(ADDRESS(ROW()+(0), COLUMN()+(-3), 1))*INDIRECT(ADDRESS(ROW()+(0), COLUMN()+(-1), 1)), 2)</f>
        <v>2.540000</v>
      </c>
    </row>
    <row r="16" spans="1:10" ht="55.50" thickBot="1" customHeight="1">
      <c r="A16" s="1" t="s">
        <v>30</v>
      </c>
      <c r="B16" s="1"/>
      <c r="C16" s="10" t="s">
        <v>31</v>
      </c>
      <c r="D16" s="10"/>
      <c r="E16" s="1" t="s">
        <v>32</v>
      </c>
      <c r="F16" s="1"/>
      <c r="G16" s="11">
        <v>1.050000</v>
      </c>
      <c r="H16" s="11"/>
      <c r="I16" s="12">
        <v>2.950000</v>
      </c>
      <c r="J16" s="12">
        <f ca="1">ROUND(INDIRECT(ADDRESS(ROW()+(0), COLUMN()+(-3), 1))*INDIRECT(ADDRESS(ROW()+(0), COLUMN()+(-1), 1)), 2)</f>
        <v>3.100000</v>
      </c>
    </row>
    <row r="17" spans="1:10" ht="34.50" thickBot="1" customHeight="1">
      <c r="A17" s="1" t="s">
        <v>33</v>
      </c>
      <c r="B17" s="1"/>
      <c r="C17" s="10" t="s">
        <v>34</v>
      </c>
      <c r="D17" s="10"/>
      <c r="E17" s="1" t="s">
        <v>35</v>
      </c>
      <c r="F17" s="1"/>
      <c r="G17" s="11">
        <v>4.000000</v>
      </c>
      <c r="H17" s="11"/>
      <c r="I17" s="12">
        <v>0.700000</v>
      </c>
      <c r="J17" s="12">
        <f ca="1">ROUND(INDIRECT(ADDRESS(ROW()+(0), COLUMN()+(-3), 1))*INDIRECT(ADDRESS(ROW()+(0), COLUMN()+(-1), 1)), 2)</f>
        <v>2.800000</v>
      </c>
    </row>
    <row r="18" spans="1:10" ht="34.50" thickBot="1" customHeight="1">
      <c r="A18" s="1" t="s">
        <v>36</v>
      </c>
      <c r="B18" s="1"/>
      <c r="C18" s="10" t="s">
        <v>37</v>
      </c>
      <c r="D18" s="10"/>
      <c r="E18" s="1" t="s">
        <v>38</v>
      </c>
      <c r="F18" s="1"/>
      <c r="G18" s="11">
        <v>1.100000</v>
      </c>
      <c r="H18" s="11"/>
      <c r="I18" s="12">
        <v>12.510000</v>
      </c>
      <c r="J18" s="12">
        <f ca="1">ROUND(INDIRECT(ADDRESS(ROW()+(0), COLUMN()+(-3), 1))*INDIRECT(ADDRESS(ROW()+(0), COLUMN()+(-1), 1)), 2)</f>
        <v>13.760000</v>
      </c>
    </row>
    <row r="19" spans="1:10" ht="34.50" thickBot="1" customHeight="1">
      <c r="A19" s="1" t="s">
        <v>39</v>
      </c>
      <c r="B19" s="1"/>
      <c r="C19" s="10" t="s">
        <v>40</v>
      </c>
      <c r="D19" s="10"/>
      <c r="E19" s="1" t="s">
        <v>41</v>
      </c>
      <c r="F19" s="1"/>
      <c r="G19" s="11">
        <v>0.300000</v>
      </c>
      <c r="H19" s="11"/>
      <c r="I19" s="12">
        <v>3.000000</v>
      </c>
      <c r="J19" s="12">
        <f ca="1">ROUND(INDIRECT(ADDRESS(ROW()+(0), COLUMN()+(-3), 1))*INDIRECT(ADDRESS(ROW()+(0), COLUMN()+(-1), 1)), 2)</f>
        <v>0.900000</v>
      </c>
    </row>
    <row r="20" spans="1:10" ht="13.50" thickBot="1" customHeight="1">
      <c r="A20" s="1" t="s">
        <v>42</v>
      </c>
      <c r="B20" s="1"/>
      <c r="C20" s="10" t="s">
        <v>43</v>
      </c>
      <c r="D20" s="10"/>
      <c r="E20" s="1" t="s">
        <v>44</v>
      </c>
      <c r="F20" s="1"/>
      <c r="G20" s="11">
        <v>1.050000</v>
      </c>
      <c r="H20" s="11"/>
      <c r="I20" s="12">
        <v>0.710000</v>
      </c>
      <c r="J20" s="12">
        <f ca="1">ROUND(INDIRECT(ADDRESS(ROW()+(0), COLUMN()+(-3), 1))*INDIRECT(ADDRESS(ROW()+(0), COLUMN()+(-1), 1)), 2)</f>
        <v>0.750000</v>
      </c>
    </row>
    <row r="21" spans="1:10" ht="45.00" thickBot="1" customHeight="1">
      <c r="A21" s="1" t="s">
        <v>45</v>
      </c>
      <c r="B21" s="1"/>
      <c r="C21" s="10" t="s">
        <v>46</v>
      </c>
      <c r="D21" s="10"/>
      <c r="E21" s="1" t="s">
        <v>47</v>
      </c>
      <c r="F21" s="1"/>
      <c r="G21" s="11">
        <v>7.500000</v>
      </c>
      <c r="H21" s="11"/>
      <c r="I21" s="12">
        <v>1.060000</v>
      </c>
      <c r="J21" s="12">
        <f ca="1">ROUND(INDIRECT(ADDRESS(ROW()+(0), COLUMN()+(-3), 1))*INDIRECT(ADDRESS(ROW()+(0), COLUMN()+(-1), 1)), 2)</f>
        <v>7.950000</v>
      </c>
    </row>
    <row r="22" spans="1:10" ht="13.50" thickBot="1" customHeight="1">
      <c r="A22" s="1" t="s">
        <v>48</v>
      </c>
      <c r="B22" s="1"/>
      <c r="C22" s="10" t="s">
        <v>49</v>
      </c>
      <c r="D22" s="10"/>
      <c r="E22" s="1" t="s">
        <v>50</v>
      </c>
      <c r="F22" s="1"/>
      <c r="G22" s="13">
        <v>1.050000</v>
      </c>
      <c r="H22" s="13"/>
      <c r="I22" s="14">
        <v>8.130000</v>
      </c>
      <c r="J22" s="14">
        <f ca="1">ROUND(INDIRECT(ADDRESS(ROW()+(0), COLUMN()+(-3), 1))*INDIRECT(ADDRESS(ROW()+(0), COLUMN()+(-1), 1)), 2)</f>
        <v>8.540000</v>
      </c>
    </row>
    <row r="23" spans="1:10" ht="13.50" thickBot="1" customHeight="1">
      <c r="A23" s="15"/>
      <c r="B23" s="15"/>
      <c r="C23" s="15"/>
      <c r="D23" s="15"/>
      <c r="E23" s="15"/>
      <c r="F23" s="15"/>
      <c r="G23" s="9" t="s">
        <v>51</v>
      </c>
      <c r="H23" s="9"/>
      <c r="I23" s="9"/>
      <c r="J23"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55.490000</v>
      </c>
    </row>
    <row r="24" spans="1:10" ht="13.50" thickBot="1" customHeight="1">
      <c r="A24" s="15">
        <v>2.000000</v>
      </c>
      <c r="B24" s="15"/>
      <c r="C24" s="15"/>
      <c r="D24" s="15"/>
      <c r="E24" s="18" t="s">
        <v>52</v>
      </c>
      <c r="F24" s="18"/>
      <c r="G24" s="18"/>
      <c r="H24" s="18"/>
      <c r="I24" s="15"/>
      <c r="J24" s="15"/>
    </row>
    <row r="25" spans="1:10" ht="13.50" thickBot="1" customHeight="1">
      <c r="A25" s="1" t="s">
        <v>53</v>
      </c>
      <c r="B25" s="1"/>
      <c r="C25" s="10" t="s">
        <v>54</v>
      </c>
      <c r="D25" s="10"/>
      <c r="E25" s="1" t="s">
        <v>55</v>
      </c>
      <c r="F25" s="1"/>
      <c r="G25" s="11">
        <v>0.322000</v>
      </c>
      <c r="H25" s="11"/>
      <c r="I25" s="12">
        <v>23.780000</v>
      </c>
      <c r="J25" s="12">
        <f ca="1">ROUND(INDIRECT(ADDRESS(ROW()+(0), COLUMN()+(-3), 1))*INDIRECT(ADDRESS(ROW()+(0), COLUMN()+(-1), 1)), 2)</f>
        <v>7.660000</v>
      </c>
    </row>
    <row r="26" spans="1:10" ht="13.50" thickBot="1" customHeight="1">
      <c r="A26" s="1" t="s">
        <v>56</v>
      </c>
      <c r="B26" s="1"/>
      <c r="C26" s="10" t="s">
        <v>57</v>
      </c>
      <c r="D26" s="10"/>
      <c r="E26" s="1" t="s">
        <v>58</v>
      </c>
      <c r="F26" s="1"/>
      <c r="G26" s="11">
        <v>0.454000</v>
      </c>
      <c r="H26" s="11"/>
      <c r="I26" s="12">
        <v>19.830000</v>
      </c>
      <c r="J26" s="12">
        <f ca="1">ROUND(INDIRECT(ADDRESS(ROW()+(0), COLUMN()+(-3), 1))*INDIRECT(ADDRESS(ROW()+(0), COLUMN()+(-1), 1)), 2)</f>
        <v>9.000000</v>
      </c>
    </row>
    <row r="27" spans="1:10" ht="13.50" thickBot="1" customHeight="1">
      <c r="A27" s="1" t="s">
        <v>59</v>
      </c>
      <c r="B27" s="1"/>
      <c r="C27" s="10" t="s">
        <v>60</v>
      </c>
      <c r="D27" s="10"/>
      <c r="E27" s="1" t="s">
        <v>61</v>
      </c>
      <c r="F27" s="1"/>
      <c r="G27" s="11">
        <v>0.155000</v>
      </c>
      <c r="H27" s="11"/>
      <c r="I27" s="12">
        <v>23.780000</v>
      </c>
      <c r="J27" s="12">
        <f ca="1">ROUND(INDIRECT(ADDRESS(ROW()+(0), COLUMN()+(-3), 1))*INDIRECT(ADDRESS(ROW()+(0), COLUMN()+(-1), 1)), 2)</f>
        <v>3.690000</v>
      </c>
    </row>
    <row r="28" spans="1:10" ht="13.50" thickBot="1" customHeight="1">
      <c r="A28" s="1" t="s">
        <v>62</v>
      </c>
      <c r="B28" s="1"/>
      <c r="C28" s="10" t="s">
        <v>63</v>
      </c>
      <c r="D28" s="10"/>
      <c r="E28" s="1" t="s">
        <v>64</v>
      </c>
      <c r="F28" s="1"/>
      <c r="G28" s="11">
        <v>0.155000</v>
      </c>
      <c r="H28" s="11"/>
      <c r="I28" s="12">
        <v>21.140000</v>
      </c>
      <c r="J28" s="12">
        <f ca="1">ROUND(INDIRECT(ADDRESS(ROW()+(0), COLUMN()+(-3), 1))*INDIRECT(ADDRESS(ROW()+(0), COLUMN()+(-1), 1)), 2)</f>
        <v>3.280000</v>
      </c>
    </row>
    <row r="29" spans="1:10" ht="13.50" thickBot="1" customHeight="1">
      <c r="A29" s="1" t="s">
        <v>65</v>
      </c>
      <c r="B29" s="1"/>
      <c r="C29" s="10" t="s">
        <v>66</v>
      </c>
      <c r="D29" s="10"/>
      <c r="E29" s="1" t="s">
        <v>67</v>
      </c>
      <c r="F29" s="1"/>
      <c r="G29" s="11">
        <v>0.060000</v>
      </c>
      <c r="H29" s="11"/>
      <c r="I29" s="12">
        <v>24.570000</v>
      </c>
      <c r="J29" s="12">
        <f ca="1">ROUND(INDIRECT(ADDRESS(ROW()+(0), COLUMN()+(-3), 1))*INDIRECT(ADDRESS(ROW()+(0), COLUMN()+(-1), 1)), 2)</f>
        <v>1.470000</v>
      </c>
    </row>
    <row r="30" spans="1:10" ht="13.50" thickBot="1" customHeight="1">
      <c r="A30" s="1" t="s">
        <v>68</v>
      </c>
      <c r="B30" s="1"/>
      <c r="C30" s="10" t="s">
        <v>69</v>
      </c>
      <c r="D30" s="10"/>
      <c r="E30" s="1" t="s">
        <v>70</v>
      </c>
      <c r="F30" s="1"/>
      <c r="G30" s="13">
        <v>0.060000</v>
      </c>
      <c r="H30" s="13"/>
      <c r="I30" s="14">
        <v>21.140000</v>
      </c>
      <c r="J30" s="14">
        <f ca="1">ROUND(INDIRECT(ADDRESS(ROW()+(0), COLUMN()+(-3), 1))*INDIRECT(ADDRESS(ROW()+(0), COLUMN()+(-1), 1)), 2)</f>
        <v>1.270000</v>
      </c>
    </row>
    <row r="31" spans="1:10" ht="13.50" thickBot="1" customHeight="1">
      <c r="A31" s="15"/>
      <c r="B31" s="15"/>
      <c r="C31" s="15"/>
      <c r="D31" s="15"/>
      <c r="E31" s="15"/>
      <c r="F31" s="15"/>
      <c r="G31" s="9" t="s">
        <v>71</v>
      </c>
      <c r="H31" s="9"/>
      <c r="I31" s="9"/>
      <c r="J31" s="17">
        <f ca="1">ROUND(SUM(INDIRECT(ADDRESS(ROW()+(-1), COLUMN()+(0), 1)),INDIRECT(ADDRESS(ROW()+(-2), COLUMN()+(0), 1)),INDIRECT(ADDRESS(ROW()+(-3), COLUMN()+(0), 1)),INDIRECT(ADDRESS(ROW()+(-4), COLUMN()+(0), 1)),INDIRECT(ADDRESS(ROW()+(-5), COLUMN()+(0), 1)),INDIRECT(ADDRESS(ROW()+(-6), COLUMN()+(0), 1))), 2)</f>
        <v>26.370000</v>
      </c>
    </row>
    <row r="32" spans="1:10" ht="13.50" thickBot="1" customHeight="1">
      <c r="A32" s="15">
        <v>3.000000</v>
      </c>
      <c r="B32" s="15"/>
      <c r="C32" s="15"/>
      <c r="D32" s="15"/>
      <c r="E32" s="18" t="s">
        <v>72</v>
      </c>
      <c r="F32" s="18"/>
      <c r="G32" s="18"/>
      <c r="H32" s="18"/>
      <c r="I32" s="15"/>
      <c r="J32" s="15"/>
    </row>
    <row r="33" spans="1:10" ht="13.50" thickBot="1" customHeight="1">
      <c r="A33" s="19"/>
      <c r="B33" s="19"/>
      <c r="C33" s="20" t="s">
        <v>73</v>
      </c>
      <c r="D33" s="20"/>
      <c r="E33" s="19" t="s">
        <v>74</v>
      </c>
      <c r="F33" s="19"/>
      <c r="G33" s="13">
        <v>2.000000</v>
      </c>
      <c r="H33" s="13"/>
      <c r="I33" s="14">
        <f ca="1">ROUND(SUM(INDIRECT(ADDRESS(ROW()+(-2), COLUMN()+(1), 1)),INDIRECT(ADDRESS(ROW()+(-10), COLUMN()+(1), 1))), 2)</f>
        <v>81.860000</v>
      </c>
      <c r="J33" s="14">
        <f ca="1">ROUND(INDIRECT(ADDRESS(ROW()+(0), COLUMN()+(-3), 1))*INDIRECT(ADDRESS(ROW()+(0), COLUMN()+(-1), 1))/100, 2)</f>
        <v>1.640000</v>
      </c>
    </row>
    <row r="34" spans="1:10" ht="13.50" thickBot="1" customHeight="1">
      <c r="A34" s="21" t="s">
        <v>75</v>
      </c>
      <c r="B34" s="21"/>
      <c r="C34" s="22"/>
      <c r="D34" s="22"/>
      <c r="E34" s="23"/>
      <c r="F34" s="23"/>
      <c r="G34" s="24" t="s">
        <v>76</v>
      </c>
      <c r="H34" s="24"/>
      <c r="I34" s="25"/>
      <c r="J34" s="26">
        <f ca="1">ROUND(SUM(INDIRECT(ADDRESS(ROW()+(-1), COLUMN()+(0), 1)),INDIRECT(ADDRESS(ROW()+(-3), COLUMN()+(0), 1)),INDIRECT(ADDRESS(ROW()+(-11), COLUMN()+(0), 1))), 2)</f>
        <v>83.500000</v>
      </c>
    </row>
    <row r="37" spans="1:10" ht="13.50" thickBot="1" customHeight="1">
      <c r="A37" s="27" t="s">
        <v>77</v>
      </c>
      <c r="B37" s="27"/>
      <c r="C37" s="27"/>
      <c r="D37" s="27"/>
      <c r="E37" s="27"/>
      <c r="F37" s="27" t="s">
        <v>78</v>
      </c>
      <c r="G37" s="27"/>
      <c r="H37" s="27" t="s">
        <v>79</v>
      </c>
      <c r="I37" s="27"/>
      <c r="J37" s="27" t="s">
        <v>80</v>
      </c>
    </row>
    <row r="38" spans="1:10" ht="13.50" thickBot="1" customHeight="1">
      <c r="A38" s="28" t="s">
        <v>81</v>
      </c>
      <c r="B38" s="28"/>
      <c r="C38" s="28"/>
      <c r="D38" s="28"/>
      <c r="E38" s="28"/>
      <c r="F38" s="29">
        <v>1062016.000000</v>
      </c>
      <c r="G38" s="29"/>
      <c r="H38" s="29">
        <v>1062017.000000</v>
      </c>
      <c r="I38" s="29"/>
      <c r="J38" s="29" t="s">
        <v>82</v>
      </c>
    </row>
    <row r="39" spans="1:10" ht="13.50" thickBot="1" customHeight="1">
      <c r="A39" s="30" t="s">
        <v>83</v>
      </c>
      <c r="B39" s="30"/>
      <c r="C39" s="30"/>
      <c r="D39" s="30"/>
      <c r="E39" s="30"/>
      <c r="F39" s="31"/>
      <c r="G39" s="31"/>
      <c r="H39" s="31"/>
      <c r="I39" s="31"/>
      <c r="J39" s="31"/>
    </row>
    <row r="40" spans="1:10" ht="13.50" thickBot="1" customHeight="1">
      <c r="A40" s="28" t="s">
        <v>84</v>
      </c>
      <c r="B40" s="28"/>
      <c r="C40" s="28"/>
      <c r="D40" s="28"/>
      <c r="E40" s="28"/>
      <c r="F40" s="29">
        <v>132003.000000</v>
      </c>
      <c r="G40" s="29"/>
      <c r="H40" s="29">
        <v>162004.000000</v>
      </c>
      <c r="I40" s="29"/>
      <c r="J40" s="29" t="s">
        <v>85</v>
      </c>
    </row>
    <row r="41" spans="1:10" ht="13.50" thickBot="1" customHeight="1">
      <c r="A41" s="32" t="s">
        <v>86</v>
      </c>
      <c r="B41" s="32"/>
      <c r="C41" s="32"/>
      <c r="D41" s="32"/>
      <c r="E41" s="32"/>
      <c r="F41" s="33"/>
      <c r="G41" s="33"/>
      <c r="H41" s="33"/>
      <c r="I41" s="33"/>
      <c r="J41" s="33"/>
    </row>
    <row r="42" spans="1:10" ht="13.50" thickBot="1" customHeight="1">
      <c r="A42" s="30" t="s">
        <v>87</v>
      </c>
      <c r="B42" s="30"/>
      <c r="C42" s="30"/>
      <c r="D42" s="30"/>
      <c r="E42" s="30"/>
      <c r="F42" s="31">
        <v>112010.000000</v>
      </c>
      <c r="G42" s="31"/>
      <c r="H42" s="31">
        <v>112010.000000</v>
      </c>
      <c r="I42" s="31"/>
      <c r="J42" s="31"/>
    </row>
    <row r="43" spans="1:10" ht="13.50" thickBot="1" customHeight="1">
      <c r="A43" s="28" t="s">
        <v>88</v>
      </c>
      <c r="B43" s="28"/>
      <c r="C43" s="28"/>
      <c r="D43" s="28"/>
      <c r="E43" s="28"/>
      <c r="F43" s="29">
        <v>1072015.000000</v>
      </c>
      <c r="G43" s="29"/>
      <c r="H43" s="29">
        <v>1072016.000000</v>
      </c>
      <c r="I43" s="29"/>
      <c r="J43" s="29" t="s">
        <v>89</v>
      </c>
    </row>
    <row r="44" spans="1:10" ht="24.00" thickBot="1" customHeight="1">
      <c r="A44" s="30" t="s">
        <v>90</v>
      </c>
      <c r="B44" s="30"/>
      <c r="C44" s="30"/>
      <c r="D44" s="30"/>
      <c r="E44" s="30"/>
      <c r="F44" s="31"/>
      <c r="G44" s="31"/>
      <c r="H44" s="31"/>
      <c r="I44" s="31"/>
      <c r="J44" s="31"/>
    </row>
    <row r="45" spans="1:10" ht="13.50" thickBot="1" customHeight="1">
      <c r="A45" s="28" t="s">
        <v>91</v>
      </c>
      <c r="B45" s="28"/>
      <c r="C45" s="28"/>
      <c r="D45" s="28"/>
      <c r="E45" s="28"/>
      <c r="F45" s="29">
        <v>162011.000000</v>
      </c>
      <c r="G45" s="29"/>
      <c r="H45" s="29">
        <v>162012.000000</v>
      </c>
      <c r="I45" s="29"/>
      <c r="J45" s="29" t="s">
        <v>92</v>
      </c>
    </row>
    <row r="46" spans="1:10" ht="13.50" thickBot="1" customHeight="1">
      <c r="A46" s="30" t="s">
        <v>93</v>
      </c>
      <c r="B46" s="30"/>
      <c r="C46" s="30"/>
      <c r="D46" s="30"/>
      <c r="E46" s="30"/>
      <c r="F46" s="31"/>
      <c r="G46" s="31"/>
      <c r="H46" s="31"/>
      <c r="I46" s="31"/>
      <c r="J46" s="31"/>
    </row>
    <row r="47" spans="1:10" ht="13.50" thickBot="1" customHeight="1">
      <c r="A47" s="28" t="s">
        <v>94</v>
      </c>
      <c r="B47" s="28"/>
      <c r="C47" s="28"/>
      <c r="D47" s="28"/>
      <c r="E47" s="28"/>
      <c r="F47" s="29">
        <v>1072015.000000</v>
      </c>
      <c r="G47" s="29"/>
      <c r="H47" s="29">
        <v>1072016.000000</v>
      </c>
      <c r="I47" s="29"/>
      <c r="J47" s="29" t="s">
        <v>95</v>
      </c>
    </row>
    <row r="48" spans="1:10" ht="24.00" thickBot="1" customHeight="1">
      <c r="A48" s="30" t="s">
        <v>96</v>
      </c>
      <c r="B48" s="30"/>
      <c r="C48" s="30"/>
      <c r="D48" s="30"/>
      <c r="E48" s="30"/>
      <c r="F48" s="31"/>
      <c r="G48" s="31"/>
      <c r="H48" s="31"/>
      <c r="I48" s="31"/>
      <c r="J48" s="31"/>
    </row>
    <row r="49" spans="1:10" ht="13.50" thickBot="1" customHeight="1">
      <c r="A49" s="28" t="s">
        <v>97</v>
      </c>
      <c r="B49" s="28"/>
      <c r="C49" s="28"/>
      <c r="D49" s="28"/>
      <c r="E49" s="28"/>
      <c r="F49" s="29">
        <v>142013.000000</v>
      </c>
      <c r="G49" s="29"/>
      <c r="H49" s="29">
        <v>172013.000000</v>
      </c>
      <c r="I49" s="29"/>
      <c r="J49" s="29">
        <v>3.000000</v>
      </c>
    </row>
    <row r="50" spans="1:10" ht="13.50" thickBot="1" customHeight="1">
      <c r="A50" s="30" t="s">
        <v>98</v>
      </c>
      <c r="B50" s="30"/>
      <c r="C50" s="30"/>
      <c r="D50" s="30"/>
      <c r="E50" s="30"/>
      <c r="F50" s="31"/>
      <c r="G50" s="31"/>
      <c r="H50" s="31"/>
      <c r="I50" s="31"/>
      <c r="J50" s="31"/>
    </row>
    <row r="51" spans="1:10" ht="13.50" thickBot="1" customHeight="1">
      <c r="A51" s="28" t="s">
        <v>99</v>
      </c>
      <c r="B51" s="28"/>
      <c r="C51" s="28"/>
      <c r="D51" s="28"/>
      <c r="E51" s="28"/>
      <c r="F51" s="29">
        <v>1102013.000000</v>
      </c>
      <c r="G51" s="29"/>
      <c r="H51" s="29">
        <v>1102013.000000</v>
      </c>
      <c r="I51" s="29"/>
      <c r="J51" s="29" t="s">
        <v>100</v>
      </c>
    </row>
    <row r="52" spans="1:10" ht="24.00" thickBot="1" customHeight="1">
      <c r="A52" s="30" t="s">
        <v>101</v>
      </c>
      <c r="B52" s="30"/>
      <c r="C52" s="30"/>
      <c r="D52" s="30"/>
      <c r="E52" s="30"/>
      <c r="F52" s="31"/>
      <c r="G52" s="31"/>
      <c r="H52" s="31"/>
      <c r="I52" s="31"/>
      <c r="J52" s="31"/>
    </row>
    <row r="55" spans="1:1" ht="33.75" thickBot="1" customHeight="1">
      <c r="A55" s="1" t="s">
        <v>102</v>
      </c>
      <c r="B55" s="1"/>
      <c r="C55" s="1"/>
      <c r="D55" s="1"/>
      <c r="E55" s="1"/>
      <c r="F55" s="1"/>
      <c r="G55" s="1"/>
      <c r="H55" s="1"/>
      <c r="I55" s="1"/>
      <c r="J55" s="1"/>
    </row>
    <row r="56" spans="1:1" ht="33.75" thickBot="1" customHeight="1">
      <c r="A56" s="1" t="s">
        <v>103</v>
      </c>
      <c r="B56" s="1"/>
      <c r="C56" s="1"/>
      <c r="D56" s="1"/>
      <c r="E56" s="1"/>
      <c r="F56" s="1"/>
      <c r="G56" s="1"/>
      <c r="H56" s="1"/>
      <c r="I56" s="1"/>
      <c r="J56" s="1"/>
    </row>
    <row r="57" spans="1:1" ht="33.75" thickBot="1" customHeight="1">
      <c r="A57" s="1" t="s">
        <v>104</v>
      </c>
      <c r="B57" s="1"/>
      <c r="C57" s="1"/>
      <c r="D57" s="1"/>
      <c r="E57" s="1"/>
      <c r="F57" s="1"/>
      <c r="G57" s="1"/>
      <c r="H57" s="1"/>
      <c r="I57" s="1"/>
      <c r="J57" s="1"/>
    </row>
  </sheetData>
  <mergeCells count="153">
    <mergeCell ref="A1:J1"/>
    <mergeCell ref="B3:C3"/>
    <mergeCell ref="D3:J3"/>
    <mergeCell ref="A5:J5"/>
    <mergeCell ref="A8:B8"/>
    <mergeCell ref="C8:D8"/>
    <mergeCell ref="E8:F8"/>
    <mergeCell ref="G8:H8"/>
    <mergeCell ref="A9:B9"/>
    <mergeCell ref="C9:D9"/>
    <mergeCell ref="E9:H9"/>
    <mergeCell ref="A10:B10"/>
    <mergeCell ref="C10:D10"/>
    <mergeCell ref="E10:F10"/>
    <mergeCell ref="G10:H10"/>
    <mergeCell ref="A11:B11"/>
    <mergeCell ref="C11:D11"/>
    <mergeCell ref="E11:F11"/>
    <mergeCell ref="G11:H11"/>
    <mergeCell ref="A12:B12"/>
    <mergeCell ref="C12:D12"/>
    <mergeCell ref="E12:F12"/>
    <mergeCell ref="G12:H12"/>
    <mergeCell ref="A13:B13"/>
    <mergeCell ref="C13:D13"/>
    <mergeCell ref="E13:F13"/>
    <mergeCell ref="G13:H13"/>
    <mergeCell ref="A14:B14"/>
    <mergeCell ref="C14:D14"/>
    <mergeCell ref="E14:F14"/>
    <mergeCell ref="G14:H14"/>
    <mergeCell ref="A15:B15"/>
    <mergeCell ref="C15:D15"/>
    <mergeCell ref="E15:F15"/>
    <mergeCell ref="G15:H15"/>
    <mergeCell ref="A16:B16"/>
    <mergeCell ref="C16:D16"/>
    <mergeCell ref="E16:F16"/>
    <mergeCell ref="G16:H16"/>
    <mergeCell ref="A17:B17"/>
    <mergeCell ref="C17:D17"/>
    <mergeCell ref="E17:F17"/>
    <mergeCell ref="G17:H17"/>
    <mergeCell ref="A18:B18"/>
    <mergeCell ref="C18:D18"/>
    <mergeCell ref="E18:F18"/>
    <mergeCell ref="G18:H18"/>
    <mergeCell ref="A19:B19"/>
    <mergeCell ref="C19:D19"/>
    <mergeCell ref="E19:F19"/>
    <mergeCell ref="G19:H19"/>
    <mergeCell ref="A20:B20"/>
    <mergeCell ref="C20:D20"/>
    <mergeCell ref="E20:F20"/>
    <mergeCell ref="G20:H20"/>
    <mergeCell ref="A21:B21"/>
    <mergeCell ref="C21:D21"/>
    <mergeCell ref="E21:F21"/>
    <mergeCell ref="G21:H21"/>
    <mergeCell ref="A22:B22"/>
    <mergeCell ref="C22:D22"/>
    <mergeCell ref="E22:F22"/>
    <mergeCell ref="G22:H22"/>
    <mergeCell ref="A23:B23"/>
    <mergeCell ref="C23:D23"/>
    <mergeCell ref="E23:F23"/>
    <mergeCell ref="G23:I23"/>
    <mergeCell ref="A24:B24"/>
    <mergeCell ref="C24:D24"/>
    <mergeCell ref="E24:H24"/>
    <mergeCell ref="A25:B25"/>
    <mergeCell ref="C25:D25"/>
    <mergeCell ref="E25:F25"/>
    <mergeCell ref="G25:H25"/>
    <mergeCell ref="A26:B26"/>
    <mergeCell ref="C26:D26"/>
    <mergeCell ref="E26:F26"/>
    <mergeCell ref="G26:H26"/>
    <mergeCell ref="A27:B27"/>
    <mergeCell ref="C27:D27"/>
    <mergeCell ref="E27:F27"/>
    <mergeCell ref="G27:H27"/>
    <mergeCell ref="A28:B28"/>
    <mergeCell ref="C28:D28"/>
    <mergeCell ref="E28:F28"/>
    <mergeCell ref="G28:H28"/>
    <mergeCell ref="A29:B29"/>
    <mergeCell ref="C29:D29"/>
    <mergeCell ref="E29:F29"/>
    <mergeCell ref="G29:H29"/>
    <mergeCell ref="A30:B30"/>
    <mergeCell ref="C30:D30"/>
    <mergeCell ref="E30:F30"/>
    <mergeCell ref="G30:H30"/>
    <mergeCell ref="A31:B31"/>
    <mergeCell ref="C31:D31"/>
    <mergeCell ref="E31:F31"/>
    <mergeCell ref="G31:I31"/>
    <mergeCell ref="A32:B32"/>
    <mergeCell ref="C32:D32"/>
    <mergeCell ref="E32:H32"/>
    <mergeCell ref="A33:B33"/>
    <mergeCell ref="C33:D33"/>
    <mergeCell ref="E33:F33"/>
    <mergeCell ref="G33:H33"/>
    <mergeCell ref="A34:F34"/>
    <mergeCell ref="G34:I34"/>
    <mergeCell ref="A37:E37"/>
    <mergeCell ref="F37:G37"/>
    <mergeCell ref="H37:I37"/>
    <mergeCell ref="A38:E38"/>
    <mergeCell ref="F38:G39"/>
    <mergeCell ref="H38:I39"/>
    <mergeCell ref="J38:J39"/>
    <mergeCell ref="A39:E39"/>
    <mergeCell ref="A40:E40"/>
    <mergeCell ref="F40:G40"/>
    <mergeCell ref="H40:I40"/>
    <mergeCell ref="J40:J42"/>
    <mergeCell ref="A41:E41"/>
    <mergeCell ref="F41:G41"/>
    <mergeCell ref="H41:I41"/>
    <mergeCell ref="A42:E42"/>
    <mergeCell ref="F42:G42"/>
    <mergeCell ref="H42:I42"/>
    <mergeCell ref="A43:E43"/>
    <mergeCell ref="F43:G44"/>
    <mergeCell ref="H43:I44"/>
    <mergeCell ref="J43:J44"/>
    <mergeCell ref="A44:E44"/>
    <mergeCell ref="A45:E45"/>
    <mergeCell ref="F45:G46"/>
    <mergeCell ref="H45:I46"/>
    <mergeCell ref="J45:J46"/>
    <mergeCell ref="A46:E46"/>
    <mergeCell ref="A47:E47"/>
    <mergeCell ref="F47:G48"/>
    <mergeCell ref="H47:I48"/>
    <mergeCell ref="J47:J48"/>
    <mergeCell ref="A48:E48"/>
    <mergeCell ref="A49:E49"/>
    <mergeCell ref="F49:G50"/>
    <mergeCell ref="H49:I50"/>
    <mergeCell ref="J49:J50"/>
    <mergeCell ref="A50:E50"/>
    <mergeCell ref="A51:E51"/>
    <mergeCell ref="F51:G52"/>
    <mergeCell ref="H51:I52"/>
    <mergeCell ref="J51:J52"/>
    <mergeCell ref="A52:E52"/>
    <mergeCell ref="A55:J55"/>
    <mergeCell ref="A56:J56"/>
    <mergeCell ref="A57:J57"/>
  </mergeCells>
  <pageMargins left="0.147638" right="0.147638" top="0.206693" bottom="0.206693" header="0.0" footer="0.0"/>
  <pageSetup paperSize="9" orientation="portrait"/>
  <rowBreaks count="0" manualBreakCount="0">
    </rowBreaks>
</worksheet>
</file>